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<sst xmlns="http://schemas.openxmlformats.org/spreadsheetml/2006/main" count="36" uniqueCount="20">
  <si>
    <t>Daudzu ms,m3</t>
  </si>
  <si>
    <t>Cena, LVL</t>
  </si>
  <si>
    <t>Cena, EUR</t>
  </si>
  <si>
    <t>PVN 21%, LVL</t>
  </si>
  <si>
    <t>PVN 21%, EUR</t>
  </si>
  <si>
    <t>Kopā, LVL</t>
  </si>
  <si>
    <t>Kopā, EUR</t>
  </si>
  <si>
    <r>
      <t xml:space="preserve">Maksa par ūdeni bez skaitītāja - Maksa par dzeramo ūdeni ar ūdensskaitītāju 1m3 0,69(0,57+0,12(PVN21%))LVL - </t>
    </r>
    <r>
      <rPr>
        <sz val="10"/>
        <color indexed="10"/>
        <rFont val="Times New Roman"/>
        <family val="1"/>
      </rPr>
      <t>0,98(0,81+0,17(PVN21%))EUR</t>
    </r>
  </si>
  <si>
    <r>
      <t xml:space="preserve">Maksa par dzeramo ūdeni daudzdzīvokļu mājās bez ūdensskaitītāja Vienam iedzīvotājam 5,18(4,28+0,90(PVN21%))LVL - </t>
    </r>
    <r>
      <rPr>
        <sz val="10"/>
        <color indexed="10"/>
        <rFont val="Times New Roman"/>
        <family val="1"/>
      </rPr>
      <t>7,37(6,09+1,28(PVN21%))EUR</t>
    </r>
  </si>
  <si>
    <r>
      <t xml:space="preserve">Maksa par kanalizāciju daudzdzīvokļu mājās bez ūdensskaitītāja Vienam iedzīvotājam 4,94(4,08 +0,86(PVN21%))LVL - </t>
    </r>
    <r>
      <rPr>
        <sz val="10"/>
        <color indexed="10"/>
        <rFont val="Times New Roman"/>
        <family val="1"/>
      </rPr>
      <t>7,03(5,81+1,22(PVN21%))EUR</t>
    </r>
  </si>
  <si>
    <r>
      <t>Maksa par dzeramo ūdeni no brīvkrāna bez ūdensskaitītāja Vienam iedzīvotājam 0,96(0,79+0,16(PVN21%))LVL - 1,36(1,12+0,24(PVN21%))</t>
    </r>
    <r>
      <rPr>
        <sz val="10"/>
        <color indexed="10"/>
        <rFont val="Times New Roman"/>
        <family val="1"/>
      </rPr>
      <t>EUR</t>
    </r>
  </si>
  <si>
    <r>
      <t xml:space="preserve">Maksa privātmājai bez ūdensskaitītāja par ūdeni un kanalizāciju mēnesī 1 privātmāja 41,65(34,42+7,22(PVN21%))LVL – </t>
    </r>
    <r>
      <rPr>
        <sz val="10"/>
        <color indexed="10"/>
        <rFont val="Times New Roman"/>
        <family val="1"/>
      </rPr>
      <t>59,26(48,98+10,28(PVN21%))EUR</t>
    </r>
  </si>
  <si>
    <t>1m3=1,33+0,28(PVN21%)LVL , tas ir 1,89+0,40(PVN21%)EUR</t>
  </si>
  <si>
    <t>EUR kurss 0,702804</t>
  </si>
  <si>
    <t>1m3 =0,57+0,12(PVN21%)LVL , tas ir 0,81+0,17(PVN21%)EUR</t>
  </si>
  <si>
    <r>
      <t>Maksa par kanalizāciju ar ūdensskaitītāju 1m3 0,92(0,76+0,16(PVN21%))LVL-</t>
    </r>
    <r>
      <rPr>
        <sz val="10"/>
        <color indexed="10"/>
        <rFont val="Times New Roman"/>
        <family val="1"/>
      </rPr>
      <t>1,33(1,08+0,23(PVN21%))EUR</t>
    </r>
  </si>
  <si>
    <t>1m3 =0,76+0,16(PVN21%)LVL, tas ir 1,08+0,23(PVN21%)EUR</t>
  </si>
  <si>
    <t>Maksa tikai par KANALIZĀCIJU</t>
  </si>
  <si>
    <t>Maksa tikai par DZERAMO ŪDENI</t>
  </si>
  <si>
    <t>Maksa tikai par DZERAMO ŪDENI un KANALIZĀCIJU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</si>
</sst>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u val="single"/>
      <sz val="9"/>
      <name val="Arial"/>
      <family val="2"/>
    </font>
    <font>
      <i/>
      <u val="single"/>
      <sz val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1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2" fontId="2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2" fontId="2" fillId="19" borderId="10" xfId="0" applyNumberFormat="1" applyFont="1" applyFill="1" applyBorder="1" applyAlignment="1" applyProtection="1">
      <alignment horizontal="left" vertical="top" wrapText="1"/>
      <protection/>
    </xf>
    <xf numFmtId="2" fontId="0" fillId="19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19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2" fillId="33" borderId="10" xfId="0" applyNumberFormat="1" applyFont="1" applyFill="1" applyBorder="1" applyAlignment="1" applyProtection="1">
      <alignment horizontal="left" vertical="top" wrapText="1"/>
      <protection/>
    </xf>
    <xf numFmtId="0" fontId="2" fillId="7" borderId="10" xfId="0" applyNumberFormat="1" applyFont="1" applyFill="1" applyBorder="1" applyAlignment="1" applyProtection="1">
      <alignment horizontal="left" vertical="top" wrapText="1"/>
      <protection/>
    </xf>
    <xf numFmtId="2" fontId="3" fillId="33" borderId="10" xfId="0" applyNumberFormat="1" applyFont="1" applyFill="1" applyBorder="1" applyAlignment="1" applyProtection="1">
      <alignment vertical="top"/>
      <protection/>
    </xf>
    <xf numFmtId="2" fontId="3" fillId="7" borderId="1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2" fontId="0" fillId="0" borderId="0" xfId="0" applyNumberFormat="1" applyFont="1" applyFill="1" applyBorder="1" applyAlignment="1" applyProtection="1">
      <alignment horizontal="left" vertical="top"/>
      <protection/>
    </xf>
    <xf numFmtId="0" fontId="2" fillId="3" borderId="10" xfId="0" applyNumberFormat="1" applyFont="1" applyFill="1" applyBorder="1" applyAlignment="1" applyProtection="1">
      <alignment horizontal="left" vertical="top" wrapText="1"/>
      <protection/>
    </xf>
    <xf numFmtId="2" fontId="3" fillId="3" borderId="1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tabSelected="1" zoomScalePageLayoutView="0" workbookViewId="0" topLeftCell="A4">
      <selection activeCell="J23" sqref="J23"/>
    </sheetView>
  </sheetViews>
  <sheetFormatPr defaultColWidth="9.140625" defaultRowHeight="12.75"/>
  <cols>
    <col min="1" max="1" width="4.8515625" style="0" customWidth="1"/>
    <col min="2" max="2" width="6.28125" style="3" customWidth="1"/>
    <col min="3" max="3" width="6.7109375" style="3" customWidth="1"/>
    <col min="4" max="4" width="7.421875" style="0" customWidth="1"/>
    <col min="5" max="5" width="7.00390625" style="0" customWidth="1"/>
    <col min="6" max="6" width="6.421875" style="0" customWidth="1"/>
    <col min="7" max="7" width="7.00390625" style="0" customWidth="1"/>
    <col min="8" max="8" width="7.7109375" style="0" customWidth="1"/>
    <col min="9" max="9" width="4.8515625" style="0" customWidth="1"/>
    <col min="10" max="10" width="5.57421875" style="0" customWidth="1"/>
    <col min="11" max="11" width="5.7109375" style="0" customWidth="1"/>
    <col min="12" max="12" width="6.421875" style="0" customWidth="1"/>
    <col min="13" max="13" width="8.00390625" style="0" customWidth="1"/>
    <col min="14" max="14" width="6.8515625" style="0" customWidth="1"/>
    <col min="15" max="15" width="7.57421875" style="0" customWidth="1"/>
    <col min="16" max="16" width="7.421875" style="0" customWidth="1"/>
    <col min="17" max="17" width="5.7109375" style="0" customWidth="1"/>
    <col min="18" max="18" width="7.8515625" style="0" customWidth="1"/>
    <col min="19" max="19" width="7.421875" style="0" customWidth="1"/>
    <col min="20" max="21" width="7.140625" style="0" customWidth="1"/>
    <col min="22" max="22" width="7.7109375" style="0" customWidth="1"/>
    <col min="23" max="23" width="7.57421875" style="0" customWidth="1"/>
  </cols>
  <sheetData>
    <row r="1" spans="1:21" ht="24.75" customHeight="1">
      <c r="A1" s="5" t="s">
        <v>18</v>
      </c>
      <c r="B1" s="21"/>
      <c r="C1"/>
      <c r="E1" s="3"/>
      <c r="I1" s="5" t="s">
        <v>19</v>
      </c>
      <c r="Q1" s="5" t="s">
        <v>17</v>
      </c>
      <c r="R1" s="3"/>
      <c r="U1" s="3"/>
    </row>
    <row r="2" spans="1:21" ht="30.75" customHeight="1">
      <c r="A2" s="20" t="s">
        <v>14</v>
      </c>
      <c r="B2" s="20"/>
      <c r="C2" s="20"/>
      <c r="D2" s="20"/>
      <c r="E2" s="20"/>
      <c r="F2" s="20"/>
      <c r="G2" s="20"/>
      <c r="I2" s="20" t="s">
        <v>12</v>
      </c>
      <c r="J2" s="20"/>
      <c r="K2" s="20"/>
      <c r="L2" s="20"/>
      <c r="M2" s="20"/>
      <c r="N2" s="20"/>
      <c r="O2" s="20"/>
      <c r="Q2" s="5" t="s">
        <v>16</v>
      </c>
      <c r="R2" s="3"/>
      <c r="U2" s="3"/>
    </row>
    <row r="3" spans="1:21" ht="25.5" customHeight="1">
      <c r="A3" s="12" t="s">
        <v>13</v>
      </c>
      <c r="C3"/>
      <c r="E3" s="3"/>
      <c r="I3" s="12" t="s">
        <v>13</v>
      </c>
      <c r="J3" s="3"/>
      <c r="M3" s="3"/>
      <c r="Q3" s="12" t="s">
        <v>13</v>
      </c>
      <c r="R3" s="3"/>
      <c r="U3" s="3"/>
    </row>
    <row r="4" spans="1:23" s="7" customFormat="1" ht="49.5" customHeight="1">
      <c r="A4" s="1" t="s">
        <v>0</v>
      </c>
      <c r="B4" s="6" t="s">
        <v>1</v>
      </c>
      <c r="C4" s="10" t="s">
        <v>3</v>
      </c>
      <c r="D4" s="14" t="s">
        <v>5</v>
      </c>
      <c r="E4" s="8" t="s">
        <v>2</v>
      </c>
      <c r="F4" s="11" t="s">
        <v>4</v>
      </c>
      <c r="G4" s="15" t="s">
        <v>6</v>
      </c>
      <c r="I4" s="1" t="s">
        <v>0</v>
      </c>
      <c r="J4" s="6" t="s">
        <v>1</v>
      </c>
      <c r="K4" s="10" t="s">
        <v>3</v>
      </c>
      <c r="L4" s="14" t="s">
        <v>5</v>
      </c>
      <c r="M4" s="8" t="s">
        <v>2</v>
      </c>
      <c r="N4" s="11" t="s">
        <v>4</v>
      </c>
      <c r="O4" s="15" t="s">
        <v>6</v>
      </c>
      <c r="Q4" s="1" t="s">
        <v>0</v>
      </c>
      <c r="R4" s="6" t="s">
        <v>1</v>
      </c>
      <c r="S4" s="10" t="s">
        <v>3</v>
      </c>
      <c r="T4" s="14" t="s">
        <v>5</v>
      </c>
      <c r="U4" s="8" t="s">
        <v>2</v>
      </c>
      <c r="V4" s="11" t="s">
        <v>4</v>
      </c>
      <c r="W4" s="22" t="s">
        <v>6</v>
      </c>
    </row>
    <row r="5" spans="1:23" ht="12.75">
      <c r="A5" s="2">
        <v>1</v>
      </c>
      <c r="B5" s="4">
        <v>0.57</v>
      </c>
      <c r="C5" s="4">
        <f aca="true" t="shared" si="0" ref="C5:C34">B5*21%</f>
        <v>0.11969999999999999</v>
      </c>
      <c r="D5" s="16">
        <f aca="true" t="shared" si="1" ref="D5:D34">B5+C5</f>
        <v>0.6897</v>
      </c>
      <c r="E5" s="9">
        <f>ROUND((B5/0.702804),2)</f>
        <v>0.81</v>
      </c>
      <c r="F5" s="9">
        <f aca="true" t="shared" si="2" ref="F5:F34">E5*0.21</f>
        <v>0.1701</v>
      </c>
      <c r="G5" s="17">
        <f aca="true" t="shared" si="3" ref="G5:G34">E5+F5</f>
        <v>0.9801000000000001</v>
      </c>
      <c r="I5" s="2">
        <v>1</v>
      </c>
      <c r="J5" s="4">
        <v>1.33</v>
      </c>
      <c r="K5" s="4">
        <f aca="true" t="shared" si="4" ref="K5:K34">J5*21%</f>
        <v>0.2793</v>
      </c>
      <c r="L5" s="16">
        <f aca="true" t="shared" si="5" ref="L5:L34">J5+K5</f>
        <v>1.6093000000000002</v>
      </c>
      <c r="M5" s="9">
        <f>ROUND((J5/0.702804),2)</f>
        <v>1.89</v>
      </c>
      <c r="N5" s="9">
        <f aca="true" t="shared" si="6" ref="N5:N34">M5*0.21</f>
        <v>0.3969</v>
      </c>
      <c r="O5" s="17">
        <f aca="true" t="shared" si="7" ref="O5:O34">M5+N5</f>
        <v>2.2868999999999997</v>
      </c>
      <c r="Q5" s="2">
        <v>1</v>
      </c>
      <c r="R5" s="4">
        <v>0.76</v>
      </c>
      <c r="S5" s="4">
        <f aca="true" t="shared" si="8" ref="S5:S34">R5*21%</f>
        <v>0.1596</v>
      </c>
      <c r="T5" s="16">
        <f aca="true" t="shared" si="9" ref="T5:T34">R5+S5</f>
        <v>0.9196</v>
      </c>
      <c r="U5" s="9">
        <f>ROUND((R5/0.702804),2)</f>
        <v>1.08</v>
      </c>
      <c r="V5" s="9">
        <f aca="true" t="shared" si="10" ref="V5:V34">U5*0.21</f>
        <v>0.2268</v>
      </c>
      <c r="W5" s="23">
        <f aca="true" t="shared" si="11" ref="W5:W34">U5+V5</f>
        <v>1.3068</v>
      </c>
    </row>
    <row r="6" spans="1:23" ht="12.75">
      <c r="A6" s="2">
        <v>2</v>
      </c>
      <c r="B6" s="4">
        <f>B5*A6</f>
        <v>1.14</v>
      </c>
      <c r="C6" s="4">
        <f t="shared" si="0"/>
        <v>0.23939999999999997</v>
      </c>
      <c r="D6" s="16">
        <f t="shared" si="1"/>
        <v>1.3794</v>
      </c>
      <c r="E6" s="9">
        <f>ROUND(($E$5*A6),2)</f>
        <v>1.62</v>
      </c>
      <c r="F6" s="9">
        <f t="shared" si="2"/>
        <v>0.3402</v>
      </c>
      <c r="G6" s="17">
        <f t="shared" si="3"/>
        <v>1.9602000000000002</v>
      </c>
      <c r="I6" s="2">
        <v>2</v>
      </c>
      <c r="J6" s="4">
        <f>J5*I6</f>
        <v>2.66</v>
      </c>
      <c r="K6" s="4">
        <f t="shared" si="4"/>
        <v>0.5586</v>
      </c>
      <c r="L6" s="16">
        <f t="shared" si="5"/>
        <v>3.2186000000000003</v>
      </c>
      <c r="M6" s="9">
        <f>ROUND(($M$5*I6),2)</f>
        <v>3.78</v>
      </c>
      <c r="N6" s="9">
        <f t="shared" si="6"/>
        <v>0.7938</v>
      </c>
      <c r="O6" s="17">
        <f t="shared" si="7"/>
        <v>4.573799999999999</v>
      </c>
      <c r="Q6" s="2">
        <v>2</v>
      </c>
      <c r="R6" s="4">
        <f>R5*Q6</f>
        <v>1.52</v>
      </c>
      <c r="S6" s="4">
        <f t="shared" si="8"/>
        <v>0.3192</v>
      </c>
      <c r="T6" s="16">
        <f t="shared" si="9"/>
        <v>1.8392</v>
      </c>
      <c r="U6" s="9">
        <f>$U$5*Q6</f>
        <v>2.16</v>
      </c>
      <c r="V6" s="9">
        <f t="shared" si="10"/>
        <v>0.4536</v>
      </c>
      <c r="W6" s="23">
        <f t="shared" si="11"/>
        <v>2.6136</v>
      </c>
    </row>
    <row r="7" spans="1:23" ht="12.75">
      <c r="A7" s="2">
        <v>3</v>
      </c>
      <c r="B7" s="4">
        <f>B5*A7</f>
        <v>1.71</v>
      </c>
      <c r="C7" s="4">
        <f t="shared" si="0"/>
        <v>0.3591</v>
      </c>
      <c r="D7" s="16">
        <f t="shared" si="1"/>
        <v>2.0690999999999997</v>
      </c>
      <c r="E7" s="9">
        <f aca="true" t="shared" si="12" ref="E7:E34">ROUND(($E$5*A7),2)</f>
        <v>2.43</v>
      </c>
      <c r="F7" s="9">
        <f t="shared" si="2"/>
        <v>0.5103</v>
      </c>
      <c r="G7" s="17">
        <f t="shared" si="3"/>
        <v>2.9403</v>
      </c>
      <c r="I7" s="2">
        <v>3</v>
      </c>
      <c r="J7" s="4">
        <f>J5*I7</f>
        <v>3.99</v>
      </c>
      <c r="K7" s="4">
        <f t="shared" si="4"/>
        <v>0.8379</v>
      </c>
      <c r="L7" s="16">
        <f t="shared" si="5"/>
        <v>4.8279000000000005</v>
      </c>
      <c r="M7" s="9">
        <f aca="true" t="shared" si="13" ref="M7:M34">ROUND(($M$5*I7),2)</f>
        <v>5.67</v>
      </c>
      <c r="N7" s="9">
        <f t="shared" si="6"/>
        <v>1.1906999999999999</v>
      </c>
      <c r="O7" s="17">
        <f t="shared" si="7"/>
        <v>6.8607</v>
      </c>
      <c r="Q7" s="2">
        <v>3</v>
      </c>
      <c r="R7" s="4">
        <f>R5*Q7</f>
        <v>2.2800000000000002</v>
      </c>
      <c r="S7" s="4">
        <f t="shared" si="8"/>
        <v>0.47880000000000006</v>
      </c>
      <c r="T7" s="16">
        <f t="shared" si="9"/>
        <v>2.7588000000000004</v>
      </c>
      <c r="U7" s="9">
        <f aca="true" t="shared" si="14" ref="U7:U34">$U$5*Q7</f>
        <v>3.24</v>
      </c>
      <c r="V7" s="9">
        <f t="shared" si="10"/>
        <v>0.6804</v>
      </c>
      <c r="W7" s="23">
        <f t="shared" si="11"/>
        <v>3.9204000000000003</v>
      </c>
    </row>
    <row r="8" spans="1:23" ht="12.75">
      <c r="A8" s="2">
        <v>4</v>
      </c>
      <c r="B8" s="4">
        <f>B5*A8</f>
        <v>2.28</v>
      </c>
      <c r="C8" s="4">
        <f t="shared" si="0"/>
        <v>0.47879999999999995</v>
      </c>
      <c r="D8" s="16">
        <f t="shared" si="1"/>
        <v>2.7588</v>
      </c>
      <c r="E8" s="9">
        <f t="shared" si="12"/>
        <v>3.24</v>
      </c>
      <c r="F8" s="9">
        <f t="shared" si="2"/>
        <v>0.6804</v>
      </c>
      <c r="G8" s="17">
        <f t="shared" si="3"/>
        <v>3.9204000000000003</v>
      </c>
      <c r="I8" s="2">
        <v>4</v>
      </c>
      <c r="J8" s="4">
        <f>J5*I8</f>
        <v>5.32</v>
      </c>
      <c r="K8" s="4">
        <f t="shared" si="4"/>
        <v>1.1172</v>
      </c>
      <c r="L8" s="16">
        <f t="shared" si="5"/>
        <v>6.437200000000001</v>
      </c>
      <c r="M8" s="9">
        <f t="shared" si="13"/>
        <v>7.56</v>
      </c>
      <c r="N8" s="9">
        <f t="shared" si="6"/>
        <v>1.5876</v>
      </c>
      <c r="O8" s="17">
        <f t="shared" si="7"/>
        <v>9.147599999999999</v>
      </c>
      <c r="Q8" s="2">
        <v>4</v>
      </c>
      <c r="R8" s="4">
        <f>R5*Q8</f>
        <v>3.04</v>
      </c>
      <c r="S8" s="4">
        <f t="shared" si="8"/>
        <v>0.6384</v>
      </c>
      <c r="T8" s="16">
        <f t="shared" si="9"/>
        <v>3.6784</v>
      </c>
      <c r="U8" s="9">
        <f t="shared" si="14"/>
        <v>4.32</v>
      </c>
      <c r="V8" s="9">
        <f t="shared" si="10"/>
        <v>0.9072</v>
      </c>
      <c r="W8" s="23">
        <f t="shared" si="11"/>
        <v>5.2272</v>
      </c>
    </row>
    <row r="9" spans="1:23" ht="12.75">
      <c r="A9" s="2">
        <v>5</v>
      </c>
      <c r="B9" s="4">
        <f>B5*A9</f>
        <v>2.8499999999999996</v>
      </c>
      <c r="C9" s="4">
        <f t="shared" si="0"/>
        <v>0.5984999999999999</v>
      </c>
      <c r="D9" s="16">
        <f t="shared" si="1"/>
        <v>3.4484999999999997</v>
      </c>
      <c r="E9" s="9">
        <f t="shared" si="12"/>
        <v>4.05</v>
      </c>
      <c r="F9" s="9">
        <f t="shared" si="2"/>
        <v>0.8504999999999999</v>
      </c>
      <c r="G9" s="17">
        <f t="shared" si="3"/>
        <v>4.9005</v>
      </c>
      <c r="I9" s="2">
        <v>5</v>
      </c>
      <c r="J9" s="4">
        <f>J5*I9</f>
        <v>6.65</v>
      </c>
      <c r="K9" s="4">
        <f t="shared" si="4"/>
        <v>1.3965</v>
      </c>
      <c r="L9" s="16">
        <f t="shared" si="5"/>
        <v>8.0465</v>
      </c>
      <c r="M9" s="9">
        <f t="shared" si="13"/>
        <v>9.45</v>
      </c>
      <c r="N9" s="9">
        <f t="shared" si="6"/>
        <v>1.9844999999999997</v>
      </c>
      <c r="O9" s="17">
        <f t="shared" si="7"/>
        <v>11.4345</v>
      </c>
      <c r="Q9" s="2">
        <v>5</v>
      </c>
      <c r="R9" s="4">
        <f>R5*Q9</f>
        <v>3.8</v>
      </c>
      <c r="S9" s="4">
        <f t="shared" si="8"/>
        <v>0.7979999999999999</v>
      </c>
      <c r="T9" s="16">
        <f t="shared" si="9"/>
        <v>4.598</v>
      </c>
      <c r="U9" s="9">
        <f t="shared" si="14"/>
        <v>5.4</v>
      </c>
      <c r="V9" s="9">
        <f t="shared" si="10"/>
        <v>1.1340000000000001</v>
      </c>
      <c r="W9" s="23">
        <f t="shared" si="11"/>
        <v>6.534000000000001</v>
      </c>
    </row>
    <row r="10" spans="1:23" ht="12.75">
      <c r="A10" s="2">
        <v>6</v>
      </c>
      <c r="B10" s="4">
        <f>B5*A10</f>
        <v>3.42</v>
      </c>
      <c r="C10" s="4">
        <f t="shared" si="0"/>
        <v>0.7182</v>
      </c>
      <c r="D10" s="16">
        <f t="shared" si="1"/>
        <v>4.138199999999999</v>
      </c>
      <c r="E10" s="9">
        <f t="shared" si="12"/>
        <v>4.86</v>
      </c>
      <c r="F10" s="9">
        <f t="shared" si="2"/>
        <v>1.0206</v>
      </c>
      <c r="G10" s="17">
        <f t="shared" si="3"/>
        <v>5.8806</v>
      </c>
      <c r="I10" s="2">
        <v>6</v>
      </c>
      <c r="J10" s="4">
        <f>J5*I10</f>
        <v>7.98</v>
      </c>
      <c r="K10" s="4">
        <f t="shared" si="4"/>
        <v>1.6758</v>
      </c>
      <c r="L10" s="16">
        <f t="shared" si="5"/>
        <v>9.655800000000001</v>
      </c>
      <c r="M10" s="9">
        <f t="shared" si="13"/>
        <v>11.34</v>
      </c>
      <c r="N10" s="9">
        <f t="shared" si="6"/>
        <v>2.3813999999999997</v>
      </c>
      <c r="O10" s="17">
        <f t="shared" si="7"/>
        <v>13.7214</v>
      </c>
      <c r="Q10" s="2">
        <v>6</v>
      </c>
      <c r="R10" s="4">
        <f>R5*Q10</f>
        <v>4.5600000000000005</v>
      </c>
      <c r="S10" s="4">
        <f t="shared" si="8"/>
        <v>0.9576000000000001</v>
      </c>
      <c r="T10" s="16">
        <f t="shared" si="9"/>
        <v>5.517600000000001</v>
      </c>
      <c r="U10" s="9">
        <f t="shared" si="14"/>
        <v>6.48</v>
      </c>
      <c r="V10" s="9">
        <f t="shared" si="10"/>
        <v>1.3608</v>
      </c>
      <c r="W10" s="23">
        <f t="shared" si="11"/>
        <v>7.840800000000001</v>
      </c>
    </row>
    <row r="11" spans="1:23" ht="12.75">
      <c r="A11" s="2">
        <v>7</v>
      </c>
      <c r="B11" s="4">
        <f>B5*A11</f>
        <v>3.9899999999999998</v>
      </c>
      <c r="C11" s="4">
        <f t="shared" si="0"/>
        <v>0.8378999999999999</v>
      </c>
      <c r="D11" s="16">
        <f t="shared" si="1"/>
        <v>4.8279</v>
      </c>
      <c r="E11" s="9">
        <f t="shared" si="12"/>
        <v>5.67</v>
      </c>
      <c r="F11" s="9">
        <f t="shared" si="2"/>
        <v>1.1906999999999999</v>
      </c>
      <c r="G11" s="17">
        <f t="shared" si="3"/>
        <v>6.8607</v>
      </c>
      <c r="I11" s="2">
        <v>7</v>
      </c>
      <c r="J11" s="4">
        <f>J5*I11</f>
        <v>9.31</v>
      </c>
      <c r="K11" s="4">
        <f t="shared" si="4"/>
        <v>1.9551</v>
      </c>
      <c r="L11" s="16">
        <f t="shared" si="5"/>
        <v>11.2651</v>
      </c>
      <c r="M11" s="9">
        <f t="shared" si="13"/>
        <v>13.23</v>
      </c>
      <c r="N11" s="9">
        <f t="shared" si="6"/>
        <v>2.7782999999999998</v>
      </c>
      <c r="O11" s="17">
        <f t="shared" si="7"/>
        <v>16.0083</v>
      </c>
      <c r="Q11" s="2">
        <v>7</v>
      </c>
      <c r="R11" s="4">
        <f>R5*Q11</f>
        <v>5.32</v>
      </c>
      <c r="S11" s="4">
        <f t="shared" si="8"/>
        <v>1.1172</v>
      </c>
      <c r="T11" s="16">
        <f t="shared" si="9"/>
        <v>6.437200000000001</v>
      </c>
      <c r="U11" s="9">
        <f t="shared" si="14"/>
        <v>7.5600000000000005</v>
      </c>
      <c r="V11" s="9">
        <f t="shared" si="10"/>
        <v>1.5876000000000001</v>
      </c>
      <c r="W11" s="23">
        <f t="shared" si="11"/>
        <v>9.1476</v>
      </c>
    </row>
    <row r="12" spans="1:23" ht="12.75">
      <c r="A12" s="2">
        <v>8</v>
      </c>
      <c r="B12" s="4">
        <f>B5*A12</f>
        <v>4.56</v>
      </c>
      <c r="C12" s="4">
        <f t="shared" si="0"/>
        <v>0.9575999999999999</v>
      </c>
      <c r="D12" s="16">
        <f t="shared" si="1"/>
        <v>5.5176</v>
      </c>
      <c r="E12" s="9">
        <f t="shared" si="12"/>
        <v>6.48</v>
      </c>
      <c r="F12" s="9">
        <f t="shared" si="2"/>
        <v>1.3608</v>
      </c>
      <c r="G12" s="17">
        <f t="shared" si="3"/>
        <v>7.840800000000001</v>
      </c>
      <c r="I12" s="2">
        <v>8</v>
      </c>
      <c r="J12" s="4">
        <f>J5*I12</f>
        <v>10.64</v>
      </c>
      <c r="K12" s="4">
        <f t="shared" si="4"/>
        <v>2.2344</v>
      </c>
      <c r="L12" s="16">
        <f t="shared" si="5"/>
        <v>12.874400000000001</v>
      </c>
      <c r="M12" s="9">
        <f t="shared" si="13"/>
        <v>15.12</v>
      </c>
      <c r="N12" s="9">
        <f t="shared" si="6"/>
        <v>3.1752</v>
      </c>
      <c r="O12" s="17">
        <f t="shared" si="7"/>
        <v>18.295199999999998</v>
      </c>
      <c r="Q12" s="2">
        <v>8</v>
      </c>
      <c r="R12" s="4">
        <f>R5*Q12</f>
        <v>6.08</v>
      </c>
      <c r="S12" s="4">
        <f t="shared" si="8"/>
        <v>1.2768</v>
      </c>
      <c r="T12" s="16">
        <f t="shared" si="9"/>
        <v>7.3568</v>
      </c>
      <c r="U12" s="9">
        <f t="shared" si="14"/>
        <v>8.64</v>
      </c>
      <c r="V12" s="9">
        <f t="shared" si="10"/>
        <v>1.8144</v>
      </c>
      <c r="W12" s="23">
        <f t="shared" si="11"/>
        <v>10.4544</v>
      </c>
    </row>
    <row r="13" spans="1:23" ht="12.75">
      <c r="A13" s="2">
        <v>9</v>
      </c>
      <c r="B13" s="4">
        <f>B5*A13</f>
        <v>5.13</v>
      </c>
      <c r="C13" s="4">
        <f t="shared" si="0"/>
        <v>1.0773</v>
      </c>
      <c r="D13" s="16">
        <f t="shared" si="1"/>
        <v>6.2073</v>
      </c>
      <c r="E13" s="9">
        <f t="shared" si="12"/>
        <v>7.29</v>
      </c>
      <c r="F13" s="9">
        <f t="shared" si="2"/>
        <v>1.5309</v>
      </c>
      <c r="G13" s="17">
        <f t="shared" si="3"/>
        <v>8.8209</v>
      </c>
      <c r="I13" s="2">
        <v>9</v>
      </c>
      <c r="J13" s="4">
        <f>J5*I13</f>
        <v>11.97</v>
      </c>
      <c r="K13" s="4">
        <f t="shared" si="4"/>
        <v>2.5137</v>
      </c>
      <c r="L13" s="16">
        <f t="shared" si="5"/>
        <v>14.4837</v>
      </c>
      <c r="M13" s="9">
        <f t="shared" si="13"/>
        <v>17.01</v>
      </c>
      <c r="N13" s="9">
        <f t="shared" si="6"/>
        <v>3.5721000000000003</v>
      </c>
      <c r="O13" s="17">
        <f t="shared" si="7"/>
        <v>20.5821</v>
      </c>
      <c r="Q13" s="2">
        <v>9</v>
      </c>
      <c r="R13" s="4">
        <f>R5*Q13</f>
        <v>6.84</v>
      </c>
      <c r="S13" s="4">
        <f t="shared" si="8"/>
        <v>1.4364</v>
      </c>
      <c r="T13" s="16">
        <f t="shared" si="9"/>
        <v>8.276399999999999</v>
      </c>
      <c r="U13" s="9">
        <f t="shared" si="14"/>
        <v>9.72</v>
      </c>
      <c r="V13" s="9">
        <f t="shared" si="10"/>
        <v>2.0412</v>
      </c>
      <c r="W13" s="23">
        <f t="shared" si="11"/>
        <v>11.7612</v>
      </c>
    </row>
    <row r="14" spans="1:23" ht="12.75">
      <c r="A14" s="2">
        <v>10</v>
      </c>
      <c r="B14" s="4">
        <f>B5*A14</f>
        <v>5.699999999999999</v>
      </c>
      <c r="C14" s="4">
        <f t="shared" si="0"/>
        <v>1.1969999999999998</v>
      </c>
      <c r="D14" s="16">
        <f t="shared" si="1"/>
        <v>6.896999999999999</v>
      </c>
      <c r="E14" s="9">
        <f t="shared" si="12"/>
        <v>8.1</v>
      </c>
      <c r="F14" s="9">
        <f t="shared" si="2"/>
        <v>1.7009999999999998</v>
      </c>
      <c r="G14" s="17">
        <f t="shared" si="3"/>
        <v>9.801</v>
      </c>
      <c r="I14" s="2">
        <v>10</v>
      </c>
      <c r="J14" s="4">
        <f>J5*I14</f>
        <v>13.3</v>
      </c>
      <c r="K14" s="4">
        <f t="shared" si="4"/>
        <v>2.793</v>
      </c>
      <c r="L14" s="16">
        <f t="shared" si="5"/>
        <v>16.093</v>
      </c>
      <c r="M14" s="9">
        <f t="shared" si="13"/>
        <v>18.9</v>
      </c>
      <c r="N14" s="9">
        <f t="shared" si="6"/>
        <v>3.9689999999999994</v>
      </c>
      <c r="O14" s="17">
        <f t="shared" si="7"/>
        <v>22.869</v>
      </c>
      <c r="Q14" s="2">
        <v>10</v>
      </c>
      <c r="R14" s="4">
        <f>R5*Q14</f>
        <v>7.6</v>
      </c>
      <c r="S14" s="4">
        <f t="shared" si="8"/>
        <v>1.5959999999999999</v>
      </c>
      <c r="T14" s="16">
        <f t="shared" si="9"/>
        <v>9.196</v>
      </c>
      <c r="U14" s="9">
        <f t="shared" si="14"/>
        <v>10.8</v>
      </c>
      <c r="V14" s="9">
        <f t="shared" si="10"/>
        <v>2.2680000000000002</v>
      </c>
      <c r="W14" s="23">
        <f t="shared" si="11"/>
        <v>13.068000000000001</v>
      </c>
    </row>
    <row r="15" spans="1:23" ht="12.75">
      <c r="A15" s="2">
        <v>11</v>
      </c>
      <c r="B15" s="4">
        <f>B5*A15</f>
        <v>6.27</v>
      </c>
      <c r="C15" s="4">
        <f t="shared" si="0"/>
        <v>1.3166999999999998</v>
      </c>
      <c r="D15" s="16">
        <f t="shared" si="1"/>
        <v>7.5866999999999996</v>
      </c>
      <c r="E15" s="9">
        <f t="shared" si="12"/>
        <v>8.91</v>
      </c>
      <c r="F15" s="9">
        <f t="shared" si="2"/>
        <v>1.8711</v>
      </c>
      <c r="G15" s="17">
        <f t="shared" si="3"/>
        <v>10.7811</v>
      </c>
      <c r="I15" s="2">
        <v>11</v>
      </c>
      <c r="J15" s="4">
        <f>J5*I15</f>
        <v>14.63</v>
      </c>
      <c r="K15" s="4">
        <f t="shared" si="4"/>
        <v>3.0723000000000003</v>
      </c>
      <c r="L15" s="16">
        <f t="shared" si="5"/>
        <v>17.7023</v>
      </c>
      <c r="M15" s="9">
        <f t="shared" si="13"/>
        <v>20.79</v>
      </c>
      <c r="N15" s="9">
        <f t="shared" si="6"/>
        <v>4.3659</v>
      </c>
      <c r="O15" s="17">
        <f t="shared" si="7"/>
        <v>25.1559</v>
      </c>
      <c r="Q15" s="2">
        <v>11</v>
      </c>
      <c r="R15" s="4">
        <f>R5*Q15</f>
        <v>8.36</v>
      </c>
      <c r="S15" s="4">
        <f t="shared" si="8"/>
        <v>1.7555999999999998</v>
      </c>
      <c r="T15" s="16">
        <f t="shared" si="9"/>
        <v>10.115599999999999</v>
      </c>
      <c r="U15" s="9">
        <f t="shared" si="14"/>
        <v>11.88</v>
      </c>
      <c r="V15" s="9">
        <f t="shared" si="10"/>
        <v>2.4948</v>
      </c>
      <c r="W15" s="23">
        <f t="shared" si="11"/>
        <v>14.3748</v>
      </c>
    </row>
    <row r="16" spans="1:23" ht="12.75">
      <c r="A16" s="2">
        <v>12</v>
      </c>
      <c r="B16" s="4">
        <f>B5*A16</f>
        <v>6.84</v>
      </c>
      <c r="C16" s="4">
        <f t="shared" si="0"/>
        <v>1.4364</v>
      </c>
      <c r="D16" s="16">
        <f t="shared" si="1"/>
        <v>8.276399999999999</v>
      </c>
      <c r="E16" s="9">
        <f t="shared" si="12"/>
        <v>9.72</v>
      </c>
      <c r="F16" s="9">
        <f t="shared" si="2"/>
        <v>2.0412</v>
      </c>
      <c r="G16" s="17">
        <f t="shared" si="3"/>
        <v>11.7612</v>
      </c>
      <c r="I16" s="2">
        <v>12</v>
      </c>
      <c r="J16" s="4">
        <f>J5*I16</f>
        <v>15.96</v>
      </c>
      <c r="K16" s="4">
        <f t="shared" si="4"/>
        <v>3.3516</v>
      </c>
      <c r="L16" s="16">
        <f t="shared" si="5"/>
        <v>19.311600000000002</v>
      </c>
      <c r="M16" s="9">
        <f t="shared" si="13"/>
        <v>22.68</v>
      </c>
      <c r="N16" s="9">
        <f t="shared" si="6"/>
        <v>4.7627999999999995</v>
      </c>
      <c r="O16" s="17">
        <f t="shared" si="7"/>
        <v>27.4428</v>
      </c>
      <c r="Q16" s="2">
        <v>12</v>
      </c>
      <c r="R16" s="4">
        <f>R5*Q16</f>
        <v>9.120000000000001</v>
      </c>
      <c r="S16" s="4">
        <f t="shared" si="8"/>
        <v>1.9152000000000002</v>
      </c>
      <c r="T16" s="16">
        <f t="shared" si="9"/>
        <v>11.035200000000001</v>
      </c>
      <c r="U16" s="9">
        <f t="shared" si="14"/>
        <v>12.96</v>
      </c>
      <c r="V16" s="9">
        <f t="shared" si="10"/>
        <v>2.7216</v>
      </c>
      <c r="W16" s="23">
        <f t="shared" si="11"/>
        <v>15.681600000000001</v>
      </c>
    </row>
    <row r="17" spans="1:23" ht="12.75">
      <c r="A17" s="2">
        <v>13</v>
      </c>
      <c r="B17" s="4">
        <f>B5*A17</f>
        <v>7.409999999999999</v>
      </c>
      <c r="C17" s="4">
        <f t="shared" si="0"/>
        <v>1.5560999999999998</v>
      </c>
      <c r="D17" s="16">
        <f t="shared" si="1"/>
        <v>8.966099999999999</v>
      </c>
      <c r="E17" s="9">
        <f t="shared" si="12"/>
        <v>10.53</v>
      </c>
      <c r="F17" s="9">
        <f t="shared" si="2"/>
        <v>2.2112999999999996</v>
      </c>
      <c r="G17" s="17">
        <f t="shared" si="3"/>
        <v>12.741299999999999</v>
      </c>
      <c r="I17" s="2">
        <v>13</v>
      </c>
      <c r="J17" s="4">
        <f>J5*I17</f>
        <v>17.29</v>
      </c>
      <c r="K17" s="4">
        <f t="shared" si="4"/>
        <v>3.6308999999999996</v>
      </c>
      <c r="L17" s="16">
        <f t="shared" si="5"/>
        <v>20.9209</v>
      </c>
      <c r="M17" s="9">
        <f t="shared" si="13"/>
        <v>24.57</v>
      </c>
      <c r="N17" s="9">
        <f t="shared" si="6"/>
        <v>5.1597</v>
      </c>
      <c r="O17" s="17">
        <f t="shared" si="7"/>
        <v>29.7297</v>
      </c>
      <c r="Q17" s="2">
        <v>13</v>
      </c>
      <c r="R17" s="4">
        <f>R5*Q17</f>
        <v>9.88</v>
      </c>
      <c r="S17" s="4">
        <f t="shared" si="8"/>
        <v>2.0748</v>
      </c>
      <c r="T17" s="16">
        <f t="shared" si="9"/>
        <v>11.9548</v>
      </c>
      <c r="U17" s="9">
        <f t="shared" si="14"/>
        <v>14.040000000000001</v>
      </c>
      <c r="V17" s="9">
        <f t="shared" si="10"/>
        <v>2.9484</v>
      </c>
      <c r="W17" s="23">
        <f t="shared" si="11"/>
        <v>16.988400000000002</v>
      </c>
    </row>
    <row r="18" spans="1:23" ht="12.75">
      <c r="A18" s="2">
        <v>14</v>
      </c>
      <c r="B18" s="4">
        <f>B5*A18</f>
        <v>7.9799999999999995</v>
      </c>
      <c r="C18" s="4">
        <f t="shared" si="0"/>
        <v>1.6757999999999997</v>
      </c>
      <c r="D18" s="16">
        <f t="shared" si="1"/>
        <v>9.6558</v>
      </c>
      <c r="E18" s="9">
        <f t="shared" si="12"/>
        <v>11.34</v>
      </c>
      <c r="F18" s="9">
        <f t="shared" si="2"/>
        <v>2.3813999999999997</v>
      </c>
      <c r="G18" s="17">
        <f t="shared" si="3"/>
        <v>13.7214</v>
      </c>
      <c r="I18" s="2">
        <v>14</v>
      </c>
      <c r="J18" s="4">
        <f>J5*I18</f>
        <v>18.62</v>
      </c>
      <c r="K18" s="4">
        <f t="shared" si="4"/>
        <v>3.9102</v>
      </c>
      <c r="L18" s="16">
        <f t="shared" si="5"/>
        <v>22.5302</v>
      </c>
      <c r="M18" s="9">
        <f t="shared" si="13"/>
        <v>26.46</v>
      </c>
      <c r="N18" s="9">
        <f t="shared" si="6"/>
        <v>5.5565999999999995</v>
      </c>
      <c r="O18" s="17">
        <f t="shared" si="7"/>
        <v>32.0166</v>
      </c>
      <c r="Q18" s="2">
        <v>14</v>
      </c>
      <c r="R18" s="4">
        <f>R5*Q18</f>
        <v>10.64</v>
      </c>
      <c r="S18" s="4">
        <f t="shared" si="8"/>
        <v>2.2344</v>
      </c>
      <c r="T18" s="16">
        <f t="shared" si="9"/>
        <v>12.874400000000001</v>
      </c>
      <c r="U18" s="9">
        <f t="shared" si="14"/>
        <v>15.120000000000001</v>
      </c>
      <c r="V18" s="9">
        <f t="shared" si="10"/>
        <v>3.1752000000000002</v>
      </c>
      <c r="W18" s="23">
        <f t="shared" si="11"/>
        <v>18.2952</v>
      </c>
    </row>
    <row r="19" spans="1:23" ht="12.75">
      <c r="A19" s="2">
        <v>15</v>
      </c>
      <c r="B19" s="4">
        <f>B5*A19</f>
        <v>8.549999999999999</v>
      </c>
      <c r="C19" s="4">
        <f t="shared" si="0"/>
        <v>1.7954999999999997</v>
      </c>
      <c r="D19" s="16">
        <f t="shared" si="1"/>
        <v>10.345499999999998</v>
      </c>
      <c r="E19" s="9">
        <f t="shared" si="12"/>
        <v>12.15</v>
      </c>
      <c r="F19" s="9">
        <f t="shared" si="2"/>
        <v>2.5515</v>
      </c>
      <c r="G19" s="17">
        <f t="shared" si="3"/>
        <v>14.7015</v>
      </c>
      <c r="I19" s="2">
        <v>15</v>
      </c>
      <c r="J19" s="4">
        <f>J5*I19</f>
        <v>19.950000000000003</v>
      </c>
      <c r="K19" s="4">
        <f t="shared" si="4"/>
        <v>4.189500000000001</v>
      </c>
      <c r="L19" s="16">
        <f t="shared" si="5"/>
        <v>24.139500000000005</v>
      </c>
      <c r="M19" s="9">
        <f t="shared" si="13"/>
        <v>28.35</v>
      </c>
      <c r="N19" s="9">
        <f t="shared" si="6"/>
        <v>5.9535</v>
      </c>
      <c r="O19" s="17">
        <f t="shared" si="7"/>
        <v>34.3035</v>
      </c>
      <c r="Q19" s="2">
        <v>15</v>
      </c>
      <c r="R19" s="4">
        <f>R5*Q19</f>
        <v>11.4</v>
      </c>
      <c r="S19" s="4">
        <f t="shared" si="8"/>
        <v>2.394</v>
      </c>
      <c r="T19" s="16">
        <f t="shared" si="9"/>
        <v>13.794</v>
      </c>
      <c r="U19" s="9">
        <f t="shared" si="14"/>
        <v>16.200000000000003</v>
      </c>
      <c r="V19" s="9">
        <f t="shared" si="10"/>
        <v>3.4020000000000006</v>
      </c>
      <c r="W19" s="23">
        <f t="shared" si="11"/>
        <v>19.602000000000004</v>
      </c>
    </row>
    <row r="20" spans="1:23" ht="12.75">
      <c r="A20" s="2">
        <v>16</v>
      </c>
      <c r="B20" s="4">
        <f>B5*A20</f>
        <v>9.12</v>
      </c>
      <c r="C20" s="4">
        <f t="shared" si="0"/>
        <v>1.9151999999999998</v>
      </c>
      <c r="D20" s="16">
        <f t="shared" si="1"/>
        <v>11.0352</v>
      </c>
      <c r="E20" s="9">
        <f t="shared" si="12"/>
        <v>12.96</v>
      </c>
      <c r="F20" s="9">
        <f t="shared" si="2"/>
        <v>2.7216</v>
      </c>
      <c r="G20" s="17">
        <f t="shared" si="3"/>
        <v>15.681600000000001</v>
      </c>
      <c r="I20" s="2">
        <v>16</v>
      </c>
      <c r="J20" s="4">
        <f>J5*I20</f>
        <v>21.28</v>
      </c>
      <c r="K20" s="4">
        <f t="shared" si="4"/>
        <v>4.4688</v>
      </c>
      <c r="L20" s="16">
        <f t="shared" si="5"/>
        <v>25.748800000000003</v>
      </c>
      <c r="M20" s="9">
        <f t="shared" si="13"/>
        <v>30.24</v>
      </c>
      <c r="N20" s="9">
        <f t="shared" si="6"/>
        <v>6.3504</v>
      </c>
      <c r="O20" s="17">
        <f t="shared" si="7"/>
        <v>36.590399999999995</v>
      </c>
      <c r="Q20" s="2">
        <v>16</v>
      </c>
      <c r="R20" s="4">
        <f>R5*Q20</f>
        <v>12.16</v>
      </c>
      <c r="S20" s="4">
        <f t="shared" si="8"/>
        <v>2.5536</v>
      </c>
      <c r="T20" s="16">
        <f t="shared" si="9"/>
        <v>14.7136</v>
      </c>
      <c r="U20" s="9">
        <f t="shared" si="14"/>
        <v>17.28</v>
      </c>
      <c r="V20" s="9">
        <f t="shared" si="10"/>
        <v>3.6288</v>
      </c>
      <c r="W20" s="23">
        <f t="shared" si="11"/>
        <v>20.9088</v>
      </c>
    </row>
    <row r="21" spans="1:23" ht="12.75">
      <c r="A21" s="2">
        <v>17</v>
      </c>
      <c r="B21" s="4">
        <f>B5*A21</f>
        <v>9.69</v>
      </c>
      <c r="C21" s="4">
        <f t="shared" si="0"/>
        <v>2.0349</v>
      </c>
      <c r="D21" s="16">
        <f t="shared" si="1"/>
        <v>11.7249</v>
      </c>
      <c r="E21" s="9">
        <f t="shared" si="12"/>
        <v>13.77</v>
      </c>
      <c r="F21" s="9">
        <f t="shared" si="2"/>
        <v>2.8916999999999997</v>
      </c>
      <c r="G21" s="17">
        <f t="shared" si="3"/>
        <v>16.6617</v>
      </c>
      <c r="I21" s="2">
        <v>17</v>
      </c>
      <c r="J21" s="4">
        <f>J5*I21</f>
        <v>22.61</v>
      </c>
      <c r="K21" s="4">
        <f t="shared" si="4"/>
        <v>4.7481</v>
      </c>
      <c r="L21" s="16">
        <f t="shared" si="5"/>
        <v>27.3581</v>
      </c>
      <c r="M21" s="9">
        <f t="shared" si="13"/>
        <v>32.13</v>
      </c>
      <c r="N21" s="9">
        <f t="shared" si="6"/>
        <v>6.7473</v>
      </c>
      <c r="O21" s="17">
        <f t="shared" si="7"/>
        <v>38.877300000000005</v>
      </c>
      <c r="Q21" s="2">
        <v>17</v>
      </c>
      <c r="R21" s="4">
        <f>R5*Q21</f>
        <v>12.92</v>
      </c>
      <c r="S21" s="4">
        <f t="shared" si="8"/>
        <v>2.7132</v>
      </c>
      <c r="T21" s="16">
        <f t="shared" si="9"/>
        <v>15.6332</v>
      </c>
      <c r="U21" s="9">
        <f t="shared" si="14"/>
        <v>18.36</v>
      </c>
      <c r="V21" s="9">
        <f t="shared" si="10"/>
        <v>3.8556</v>
      </c>
      <c r="W21" s="23">
        <f t="shared" si="11"/>
        <v>22.2156</v>
      </c>
    </row>
    <row r="22" spans="1:23" ht="12.75">
      <c r="A22" s="2">
        <v>18</v>
      </c>
      <c r="B22" s="4">
        <f>B5*A22</f>
        <v>10.26</v>
      </c>
      <c r="C22" s="4">
        <f t="shared" si="0"/>
        <v>2.1546</v>
      </c>
      <c r="D22" s="16">
        <f t="shared" si="1"/>
        <v>12.4146</v>
      </c>
      <c r="E22" s="9">
        <f t="shared" si="12"/>
        <v>14.58</v>
      </c>
      <c r="F22" s="9">
        <f t="shared" si="2"/>
        <v>3.0618</v>
      </c>
      <c r="G22" s="17">
        <f t="shared" si="3"/>
        <v>17.6418</v>
      </c>
      <c r="I22" s="2">
        <v>18</v>
      </c>
      <c r="J22" s="4">
        <f>J5*I22</f>
        <v>23.94</v>
      </c>
      <c r="K22" s="4">
        <f t="shared" si="4"/>
        <v>5.0274</v>
      </c>
      <c r="L22" s="16">
        <f t="shared" si="5"/>
        <v>28.9674</v>
      </c>
      <c r="M22" s="9">
        <f t="shared" si="13"/>
        <v>34.02</v>
      </c>
      <c r="N22" s="9">
        <f t="shared" si="6"/>
        <v>7.1442000000000005</v>
      </c>
      <c r="O22" s="17">
        <f t="shared" si="7"/>
        <v>41.1642</v>
      </c>
      <c r="Q22" s="2">
        <v>18</v>
      </c>
      <c r="R22" s="4">
        <f>R5*Q22</f>
        <v>13.68</v>
      </c>
      <c r="S22" s="4">
        <f t="shared" si="8"/>
        <v>2.8728</v>
      </c>
      <c r="T22" s="16">
        <f t="shared" si="9"/>
        <v>16.552799999999998</v>
      </c>
      <c r="U22" s="9">
        <f t="shared" si="14"/>
        <v>19.44</v>
      </c>
      <c r="V22" s="9">
        <f t="shared" si="10"/>
        <v>4.0824</v>
      </c>
      <c r="W22" s="23">
        <f t="shared" si="11"/>
        <v>23.5224</v>
      </c>
    </row>
    <row r="23" spans="1:23" ht="12.75">
      <c r="A23" s="2">
        <v>19</v>
      </c>
      <c r="B23" s="4">
        <f>B5*A23</f>
        <v>10.829999999999998</v>
      </c>
      <c r="C23" s="4">
        <f t="shared" si="0"/>
        <v>2.2742999999999998</v>
      </c>
      <c r="D23" s="16">
        <f t="shared" si="1"/>
        <v>13.104299999999999</v>
      </c>
      <c r="E23" s="9">
        <f t="shared" si="12"/>
        <v>15.39</v>
      </c>
      <c r="F23" s="9">
        <f t="shared" si="2"/>
        <v>3.2319</v>
      </c>
      <c r="G23" s="17">
        <f t="shared" si="3"/>
        <v>18.6219</v>
      </c>
      <c r="I23" s="2">
        <v>19</v>
      </c>
      <c r="J23" s="4">
        <f>J5*I23</f>
        <v>25.270000000000003</v>
      </c>
      <c r="K23" s="4">
        <f t="shared" si="4"/>
        <v>5.3067</v>
      </c>
      <c r="L23" s="16">
        <f t="shared" si="5"/>
        <v>30.576700000000002</v>
      </c>
      <c r="M23" s="9">
        <f t="shared" si="13"/>
        <v>35.91</v>
      </c>
      <c r="N23" s="9">
        <f t="shared" si="6"/>
        <v>7.541099999999999</v>
      </c>
      <c r="O23" s="17">
        <f t="shared" si="7"/>
        <v>43.4511</v>
      </c>
      <c r="Q23" s="2">
        <v>19</v>
      </c>
      <c r="R23" s="4">
        <f>R5*Q23</f>
        <v>14.44</v>
      </c>
      <c r="S23" s="4">
        <f t="shared" si="8"/>
        <v>3.0324</v>
      </c>
      <c r="T23" s="16">
        <f t="shared" si="9"/>
        <v>17.4724</v>
      </c>
      <c r="U23" s="9">
        <f t="shared" si="14"/>
        <v>20.520000000000003</v>
      </c>
      <c r="V23" s="9">
        <f t="shared" si="10"/>
        <v>4.309200000000001</v>
      </c>
      <c r="W23" s="23">
        <f t="shared" si="11"/>
        <v>24.829200000000004</v>
      </c>
    </row>
    <row r="24" spans="1:23" ht="12.75">
      <c r="A24" s="2">
        <v>20</v>
      </c>
      <c r="B24" s="4">
        <f>B5*A24</f>
        <v>11.399999999999999</v>
      </c>
      <c r="C24" s="4">
        <f t="shared" si="0"/>
        <v>2.3939999999999997</v>
      </c>
      <c r="D24" s="16">
        <f t="shared" si="1"/>
        <v>13.793999999999999</v>
      </c>
      <c r="E24" s="9">
        <f t="shared" si="12"/>
        <v>16.2</v>
      </c>
      <c r="F24" s="9">
        <f t="shared" si="2"/>
        <v>3.4019999999999997</v>
      </c>
      <c r="G24" s="17">
        <f t="shared" si="3"/>
        <v>19.602</v>
      </c>
      <c r="I24" s="2">
        <v>20</v>
      </c>
      <c r="J24" s="4">
        <f>J5*I24</f>
        <v>26.6</v>
      </c>
      <c r="K24" s="4">
        <f t="shared" si="4"/>
        <v>5.586</v>
      </c>
      <c r="L24" s="16">
        <f t="shared" si="5"/>
        <v>32.186</v>
      </c>
      <c r="M24" s="9">
        <f t="shared" si="13"/>
        <v>37.8</v>
      </c>
      <c r="N24" s="9">
        <f t="shared" si="6"/>
        <v>7.937999999999999</v>
      </c>
      <c r="O24" s="17">
        <f t="shared" si="7"/>
        <v>45.738</v>
      </c>
      <c r="Q24" s="2">
        <v>20</v>
      </c>
      <c r="R24" s="4">
        <f>R5*Q24</f>
        <v>15.2</v>
      </c>
      <c r="S24" s="4">
        <f t="shared" si="8"/>
        <v>3.1919999999999997</v>
      </c>
      <c r="T24" s="16">
        <f t="shared" si="9"/>
        <v>18.392</v>
      </c>
      <c r="U24" s="9">
        <f t="shared" si="14"/>
        <v>21.6</v>
      </c>
      <c r="V24" s="9">
        <f t="shared" si="10"/>
        <v>4.5360000000000005</v>
      </c>
      <c r="W24" s="23">
        <f t="shared" si="11"/>
        <v>26.136000000000003</v>
      </c>
    </row>
    <row r="25" spans="1:23" ht="12.75">
      <c r="A25" s="2">
        <v>21</v>
      </c>
      <c r="B25" s="4">
        <f>B5*A25</f>
        <v>11.969999999999999</v>
      </c>
      <c r="C25" s="4">
        <f t="shared" si="0"/>
        <v>2.5136999999999996</v>
      </c>
      <c r="D25" s="16">
        <f t="shared" si="1"/>
        <v>14.483699999999999</v>
      </c>
      <c r="E25" s="9">
        <f t="shared" si="12"/>
        <v>17.01</v>
      </c>
      <c r="F25" s="9">
        <f t="shared" si="2"/>
        <v>3.5721000000000003</v>
      </c>
      <c r="G25" s="17">
        <f t="shared" si="3"/>
        <v>20.5821</v>
      </c>
      <c r="I25" s="2">
        <v>21</v>
      </c>
      <c r="J25" s="4">
        <f>J5*I25</f>
        <v>27.93</v>
      </c>
      <c r="K25" s="4">
        <f t="shared" si="4"/>
        <v>5.8652999999999995</v>
      </c>
      <c r="L25" s="16">
        <f t="shared" si="5"/>
        <v>33.7953</v>
      </c>
      <c r="M25" s="9">
        <f t="shared" si="13"/>
        <v>39.69</v>
      </c>
      <c r="N25" s="9">
        <f t="shared" si="6"/>
        <v>8.3349</v>
      </c>
      <c r="O25" s="17">
        <f t="shared" si="7"/>
        <v>48.024899999999995</v>
      </c>
      <c r="Q25" s="2">
        <v>21</v>
      </c>
      <c r="R25" s="4">
        <f>R5*Q25</f>
        <v>15.96</v>
      </c>
      <c r="S25" s="4">
        <f t="shared" si="8"/>
        <v>3.3516</v>
      </c>
      <c r="T25" s="16">
        <f t="shared" si="9"/>
        <v>19.311600000000002</v>
      </c>
      <c r="U25" s="9">
        <f t="shared" si="14"/>
        <v>22.68</v>
      </c>
      <c r="V25" s="9">
        <f t="shared" si="10"/>
        <v>4.7627999999999995</v>
      </c>
      <c r="W25" s="23">
        <f t="shared" si="11"/>
        <v>27.4428</v>
      </c>
    </row>
    <row r="26" spans="1:23" ht="12.75">
      <c r="A26" s="2">
        <v>22</v>
      </c>
      <c r="B26" s="4">
        <f>B5*A26</f>
        <v>12.54</v>
      </c>
      <c r="C26" s="4">
        <f t="shared" si="0"/>
        <v>2.6333999999999995</v>
      </c>
      <c r="D26" s="16">
        <f t="shared" si="1"/>
        <v>15.173399999999999</v>
      </c>
      <c r="E26" s="9">
        <f t="shared" si="12"/>
        <v>17.82</v>
      </c>
      <c r="F26" s="9">
        <f t="shared" si="2"/>
        <v>3.7422</v>
      </c>
      <c r="G26" s="17">
        <f t="shared" si="3"/>
        <v>21.5622</v>
      </c>
      <c r="I26" s="2">
        <v>22</v>
      </c>
      <c r="J26" s="4">
        <f>J5*I26</f>
        <v>29.26</v>
      </c>
      <c r="K26" s="4">
        <f t="shared" si="4"/>
        <v>6.1446000000000005</v>
      </c>
      <c r="L26" s="16">
        <f t="shared" si="5"/>
        <v>35.4046</v>
      </c>
      <c r="M26" s="9">
        <f t="shared" si="13"/>
        <v>41.58</v>
      </c>
      <c r="N26" s="9">
        <f t="shared" si="6"/>
        <v>8.7318</v>
      </c>
      <c r="O26" s="17">
        <f t="shared" si="7"/>
        <v>50.3118</v>
      </c>
      <c r="Q26" s="2">
        <v>22</v>
      </c>
      <c r="R26" s="4">
        <f>R5*Q26</f>
        <v>16.72</v>
      </c>
      <c r="S26" s="4">
        <f t="shared" si="8"/>
        <v>3.5111999999999997</v>
      </c>
      <c r="T26" s="16">
        <f t="shared" si="9"/>
        <v>20.231199999999998</v>
      </c>
      <c r="U26" s="9">
        <f t="shared" si="14"/>
        <v>23.76</v>
      </c>
      <c r="V26" s="9">
        <f t="shared" si="10"/>
        <v>4.9896</v>
      </c>
      <c r="W26" s="23">
        <f t="shared" si="11"/>
        <v>28.7496</v>
      </c>
    </row>
    <row r="27" spans="1:23" ht="12.75">
      <c r="A27" s="2">
        <v>23</v>
      </c>
      <c r="B27" s="4">
        <f>B5*A27</f>
        <v>13.11</v>
      </c>
      <c r="C27" s="4">
        <f t="shared" si="0"/>
        <v>2.7531</v>
      </c>
      <c r="D27" s="16">
        <f t="shared" si="1"/>
        <v>15.8631</v>
      </c>
      <c r="E27" s="9">
        <f t="shared" si="12"/>
        <v>18.63</v>
      </c>
      <c r="F27" s="9">
        <f t="shared" si="2"/>
        <v>3.9122999999999997</v>
      </c>
      <c r="G27" s="17">
        <f t="shared" si="3"/>
        <v>22.542299999999997</v>
      </c>
      <c r="I27" s="2">
        <v>23</v>
      </c>
      <c r="J27" s="4">
        <f>J5*I27</f>
        <v>30.590000000000003</v>
      </c>
      <c r="K27" s="4">
        <f t="shared" si="4"/>
        <v>6.423900000000001</v>
      </c>
      <c r="L27" s="16">
        <f t="shared" si="5"/>
        <v>37.01390000000001</v>
      </c>
      <c r="M27" s="9">
        <f t="shared" si="13"/>
        <v>43.47</v>
      </c>
      <c r="N27" s="9">
        <f t="shared" si="6"/>
        <v>9.1287</v>
      </c>
      <c r="O27" s="17">
        <f t="shared" si="7"/>
        <v>52.5987</v>
      </c>
      <c r="Q27" s="2">
        <v>23</v>
      </c>
      <c r="R27" s="4">
        <f>R5*Q27</f>
        <v>17.48</v>
      </c>
      <c r="S27" s="4">
        <f t="shared" si="8"/>
        <v>3.6708</v>
      </c>
      <c r="T27" s="16">
        <f t="shared" si="9"/>
        <v>21.1508</v>
      </c>
      <c r="U27" s="9">
        <f t="shared" si="14"/>
        <v>24.840000000000003</v>
      </c>
      <c r="V27" s="9">
        <f t="shared" si="10"/>
        <v>5.2164</v>
      </c>
      <c r="W27" s="23">
        <f t="shared" si="11"/>
        <v>30.056400000000004</v>
      </c>
    </row>
    <row r="28" spans="1:23" ht="12.75">
      <c r="A28" s="2">
        <v>24</v>
      </c>
      <c r="B28" s="4">
        <f>B5*A28</f>
        <v>13.68</v>
      </c>
      <c r="C28" s="4">
        <f t="shared" si="0"/>
        <v>2.8728</v>
      </c>
      <c r="D28" s="16">
        <f t="shared" si="1"/>
        <v>16.552799999999998</v>
      </c>
      <c r="E28" s="9">
        <f t="shared" si="12"/>
        <v>19.44</v>
      </c>
      <c r="F28" s="9">
        <f t="shared" si="2"/>
        <v>4.0824</v>
      </c>
      <c r="G28" s="17">
        <f t="shared" si="3"/>
        <v>23.5224</v>
      </c>
      <c r="I28" s="2">
        <v>24</v>
      </c>
      <c r="J28" s="4">
        <f>J5*I28</f>
        <v>31.92</v>
      </c>
      <c r="K28" s="4">
        <f t="shared" si="4"/>
        <v>6.7032</v>
      </c>
      <c r="L28" s="16">
        <f t="shared" si="5"/>
        <v>38.623200000000004</v>
      </c>
      <c r="M28" s="9">
        <f t="shared" si="13"/>
        <v>45.36</v>
      </c>
      <c r="N28" s="9">
        <f t="shared" si="6"/>
        <v>9.525599999999999</v>
      </c>
      <c r="O28" s="17">
        <f t="shared" si="7"/>
        <v>54.8856</v>
      </c>
      <c r="Q28" s="2">
        <v>24</v>
      </c>
      <c r="R28" s="4">
        <f>R5*Q28</f>
        <v>18.240000000000002</v>
      </c>
      <c r="S28" s="4">
        <f t="shared" si="8"/>
        <v>3.8304000000000005</v>
      </c>
      <c r="T28" s="16">
        <f t="shared" si="9"/>
        <v>22.070400000000003</v>
      </c>
      <c r="U28" s="9">
        <f t="shared" si="14"/>
        <v>25.92</v>
      </c>
      <c r="V28" s="9">
        <f t="shared" si="10"/>
        <v>5.4432</v>
      </c>
      <c r="W28" s="23">
        <f t="shared" si="11"/>
        <v>31.363200000000003</v>
      </c>
    </row>
    <row r="29" spans="1:23" ht="12.75">
      <c r="A29" s="2">
        <v>25</v>
      </c>
      <c r="B29" s="4">
        <f>B5*A29</f>
        <v>14.249999999999998</v>
      </c>
      <c r="C29" s="4">
        <f t="shared" si="0"/>
        <v>2.9924999999999997</v>
      </c>
      <c r="D29" s="16">
        <f t="shared" si="1"/>
        <v>17.2425</v>
      </c>
      <c r="E29" s="9">
        <f t="shared" si="12"/>
        <v>20.25</v>
      </c>
      <c r="F29" s="9">
        <f t="shared" si="2"/>
        <v>4.2524999999999995</v>
      </c>
      <c r="G29" s="17">
        <f t="shared" si="3"/>
        <v>24.502499999999998</v>
      </c>
      <c r="I29" s="2">
        <v>25</v>
      </c>
      <c r="J29" s="4">
        <f>J5*I29</f>
        <v>33.25</v>
      </c>
      <c r="K29" s="4">
        <f t="shared" si="4"/>
        <v>6.9825</v>
      </c>
      <c r="L29" s="16">
        <f t="shared" si="5"/>
        <v>40.2325</v>
      </c>
      <c r="M29" s="9">
        <f t="shared" si="13"/>
        <v>47.25</v>
      </c>
      <c r="N29" s="9">
        <f t="shared" si="6"/>
        <v>9.9225</v>
      </c>
      <c r="O29" s="17">
        <f t="shared" si="7"/>
        <v>57.1725</v>
      </c>
      <c r="Q29" s="2">
        <v>25</v>
      </c>
      <c r="R29" s="4">
        <f>R5*Q29</f>
        <v>19</v>
      </c>
      <c r="S29" s="4">
        <f t="shared" si="8"/>
        <v>3.9899999999999998</v>
      </c>
      <c r="T29" s="16">
        <f t="shared" si="9"/>
        <v>22.99</v>
      </c>
      <c r="U29" s="9">
        <f t="shared" si="14"/>
        <v>27</v>
      </c>
      <c r="V29" s="9">
        <f t="shared" si="10"/>
        <v>5.67</v>
      </c>
      <c r="W29" s="23">
        <f t="shared" si="11"/>
        <v>32.67</v>
      </c>
    </row>
    <row r="30" spans="1:23" ht="12.75">
      <c r="A30" s="2">
        <v>26</v>
      </c>
      <c r="B30" s="4">
        <f>B5*A30</f>
        <v>14.819999999999999</v>
      </c>
      <c r="C30" s="4">
        <f t="shared" si="0"/>
        <v>3.1121999999999996</v>
      </c>
      <c r="D30" s="16">
        <f t="shared" si="1"/>
        <v>17.932199999999998</v>
      </c>
      <c r="E30" s="9">
        <f t="shared" si="12"/>
        <v>21.06</v>
      </c>
      <c r="F30" s="9">
        <f t="shared" si="2"/>
        <v>4.422599999999999</v>
      </c>
      <c r="G30" s="17">
        <f t="shared" si="3"/>
        <v>25.482599999999998</v>
      </c>
      <c r="I30" s="2">
        <v>26</v>
      </c>
      <c r="J30" s="4">
        <f>J5*I30</f>
        <v>34.58</v>
      </c>
      <c r="K30" s="4">
        <f t="shared" si="4"/>
        <v>7.261799999999999</v>
      </c>
      <c r="L30" s="16">
        <f t="shared" si="5"/>
        <v>41.8418</v>
      </c>
      <c r="M30" s="9">
        <f t="shared" si="13"/>
        <v>49.14</v>
      </c>
      <c r="N30" s="9">
        <f t="shared" si="6"/>
        <v>10.3194</v>
      </c>
      <c r="O30" s="17">
        <f t="shared" si="7"/>
        <v>59.4594</v>
      </c>
      <c r="Q30" s="2">
        <v>26</v>
      </c>
      <c r="R30" s="4">
        <f>R5*Q30</f>
        <v>19.76</v>
      </c>
      <c r="S30" s="4">
        <f t="shared" si="8"/>
        <v>4.1496</v>
      </c>
      <c r="T30" s="16">
        <f t="shared" si="9"/>
        <v>23.9096</v>
      </c>
      <c r="U30" s="9">
        <f t="shared" si="14"/>
        <v>28.080000000000002</v>
      </c>
      <c r="V30" s="9">
        <f t="shared" si="10"/>
        <v>5.8968</v>
      </c>
      <c r="W30" s="23">
        <f t="shared" si="11"/>
        <v>33.976800000000004</v>
      </c>
    </row>
    <row r="31" spans="1:23" ht="12.75">
      <c r="A31" s="2">
        <v>27</v>
      </c>
      <c r="B31" s="4">
        <f>B5*A31</f>
        <v>15.389999999999999</v>
      </c>
      <c r="C31" s="4">
        <f t="shared" si="0"/>
        <v>3.2318999999999996</v>
      </c>
      <c r="D31" s="16">
        <f t="shared" si="1"/>
        <v>18.621899999999997</v>
      </c>
      <c r="E31" s="9">
        <f t="shared" si="12"/>
        <v>21.87</v>
      </c>
      <c r="F31" s="9">
        <f t="shared" si="2"/>
        <v>4.5927</v>
      </c>
      <c r="G31" s="17">
        <f t="shared" si="3"/>
        <v>26.4627</v>
      </c>
      <c r="I31" s="2">
        <v>27</v>
      </c>
      <c r="J31" s="4">
        <f>J5*I31</f>
        <v>35.910000000000004</v>
      </c>
      <c r="K31" s="4">
        <f t="shared" si="4"/>
        <v>7.5411</v>
      </c>
      <c r="L31" s="16">
        <f t="shared" si="5"/>
        <v>43.451100000000004</v>
      </c>
      <c r="M31" s="9">
        <f t="shared" si="13"/>
        <v>51.03</v>
      </c>
      <c r="N31" s="9">
        <f t="shared" si="6"/>
        <v>10.7163</v>
      </c>
      <c r="O31" s="17">
        <f t="shared" si="7"/>
        <v>61.746300000000005</v>
      </c>
      <c r="Q31" s="2">
        <v>27</v>
      </c>
      <c r="R31" s="4">
        <f>R5*Q31</f>
        <v>20.52</v>
      </c>
      <c r="S31" s="4">
        <f t="shared" si="8"/>
        <v>4.3092</v>
      </c>
      <c r="T31" s="16">
        <f t="shared" si="9"/>
        <v>24.8292</v>
      </c>
      <c r="U31" s="9">
        <f t="shared" si="14"/>
        <v>29.160000000000004</v>
      </c>
      <c r="V31" s="9">
        <f t="shared" si="10"/>
        <v>6.123600000000001</v>
      </c>
      <c r="W31" s="23">
        <f t="shared" si="11"/>
        <v>35.28360000000001</v>
      </c>
    </row>
    <row r="32" spans="1:23" ht="12.75">
      <c r="A32" s="2">
        <v>28</v>
      </c>
      <c r="B32" s="4">
        <f>B5*A32</f>
        <v>15.959999999999999</v>
      </c>
      <c r="C32" s="4">
        <f t="shared" si="0"/>
        <v>3.3515999999999995</v>
      </c>
      <c r="D32" s="16">
        <f t="shared" si="1"/>
        <v>19.3116</v>
      </c>
      <c r="E32" s="9">
        <f t="shared" si="12"/>
        <v>22.68</v>
      </c>
      <c r="F32" s="9">
        <f t="shared" si="2"/>
        <v>4.7627999999999995</v>
      </c>
      <c r="G32" s="17">
        <f t="shared" si="3"/>
        <v>27.4428</v>
      </c>
      <c r="I32" s="2">
        <v>28</v>
      </c>
      <c r="J32" s="4">
        <f>J5*I32</f>
        <v>37.24</v>
      </c>
      <c r="K32" s="4">
        <f t="shared" si="4"/>
        <v>7.8204</v>
      </c>
      <c r="L32" s="16">
        <f t="shared" si="5"/>
        <v>45.0604</v>
      </c>
      <c r="M32" s="9">
        <f t="shared" si="13"/>
        <v>52.92</v>
      </c>
      <c r="N32" s="9">
        <f t="shared" si="6"/>
        <v>11.113199999999999</v>
      </c>
      <c r="O32" s="17">
        <f t="shared" si="7"/>
        <v>64.0332</v>
      </c>
      <c r="Q32" s="2">
        <v>28</v>
      </c>
      <c r="R32" s="4">
        <f>R5*Q32</f>
        <v>21.28</v>
      </c>
      <c r="S32" s="4">
        <f t="shared" si="8"/>
        <v>4.4688</v>
      </c>
      <c r="T32" s="16">
        <f t="shared" si="9"/>
        <v>25.748800000000003</v>
      </c>
      <c r="U32" s="9">
        <f t="shared" si="14"/>
        <v>30.240000000000002</v>
      </c>
      <c r="V32" s="9">
        <f t="shared" si="10"/>
        <v>6.3504000000000005</v>
      </c>
      <c r="W32" s="23">
        <f t="shared" si="11"/>
        <v>36.5904</v>
      </c>
    </row>
    <row r="33" spans="1:23" ht="12.75">
      <c r="A33" s="2">
        <v>29</v>
      </c>
      <c r="B33" s="4">
        <f>B5*A33</f>
        <v>16.529999999999998</v>
      </c>
      <c r="C33" s="4">
        <f t="shared" si="0"/>
        <v>3.4712999999999994</v>
      </c>
      <c r="D33" s="16">
        <f t="shared" si="1"/>
        <v>20.001299999999997</v>
      </c>
      <c r="E33" s="9">
        <f t="shared" si="12"/>
        <v>23.49</v>
      </c>
      <c r="F33" s="9">
        <f t="shared" si="2"/>
        <v>4.932899999999999</v>
      </c>
      <c r="G33" s="17">
        <f t="shared" si="3"/>
        <v>28.4229</v>
      </c>
      <c r="I33" s="2">
        <v>29</v>
      </c>
      <c r="J33" s="4">
        <f>J5*I33</f>
        <v>38.57</v>
      </c>
      <c r="K33" s="4">
        <f t="shared" si="4"/>
        <v>8.0997</v>
      </c>
      <c r="L33" s="16">
        <f t="shared" si="5"/>
        <v>46.6697</v>
      </c>
      <c r="M33" s="9">
        <f t="shared" si="13"/>
        <v>54.81</v>
      </c>
      <c r="N33" s="9">
        <f t="shared" si="6"/>
        <v>11.5101</v>
      </c>
      <c r="O33" s="17">
        <f t="shared" si="7"/>
        <v>66.3201</v>
      </c>
      <c r="Q33" s="2">
        <v>29</v>
      </c>
      <c r="R33" s="4">
        <f>R5*Q33</f>
        <v>22.04</v>
      </c>
      <c r="S33" s="4">
        <f t="shared" si="8"/>
        <v>4.6284</v>
      </c>
      <c r="T33" s="16">
        <f t="shared" si="9"/>
        <v>26.6684</v>
      </c>
      <c r="U33" s="9">
        <f t="shared" si="14"/>
        <v>31.32</v>
      </c>
      <c r="V33" s="9">
        <f t="shared" si="10"/>
        <v>6.5771999999999995</v>
      </c>
      <c r="W33" s="23">
        <f t="shared" si="11"/>
        <v>37.8972</v>
      </c>
    </row>
    <row r="34" spans="1:23" ht="12.75">
      <c r="A34" s="2">
        <v>30</v>
      </c>
      <c r="B34" s="4">
        <f>B5*A34</f>
        <v>17.099999999999998</v>
      </c>
      <c r="C34" s="4">
        <f t="shared" si="0"/>
        <v>3.5909999999999993</v>
      </c>
      <c r="D34" s="16">
        <f t="shared" si="1"/>
        <v>20.690999999999995</v>
      </c>
      <c r="E34" s="9">
        <f t="shared" si="12"/>
        <v>24.3</v>
      </c>
      <c r="F34" s="9">
        <f t="shared" si="2"/>
        <v>5.103</v>
      </c>
      <c r="G34" s="17">
        <f t="shared" si="3"/>
        <v>29.403</v>
      </c>
      <c r="I34" s="2">
        <v>30</v>
      </c>
      <c r="J34" s="4">
        <f>J5*I34</f>
        <v>39.900000000000006</v>
      </c>
      <c r="K34" s="4">
        <f t="shared" si="4"/>
        <v>8.379000000000001</v>
      </c>
      <c r="L34" s="16">
        <f t="shared" si="5"/>
        <v>48.27900000000001</v>
      </c>
      <c r="M34" s="9">
        <f t="shared" si="13"/>
        <v>56.7</v>
      </c>
      <c r="N34" s="9">
        <f t="shared" si="6"/>
        <v>11.907</v>
      </c>
      <c r="O34" s="17">
        <f t="shared" si="7"/>
        <v>68.607</v>
      </c>
      <c r="Q34" s="2">
        <v>30</v>
      </c>
      <c r="R34" s="4">
        <f>R5*Q34</f>
        <v>22.8</v>
      </c>
      <c r="S34" s="4">
        <f t="shared" si="8"/>
        <v>4.788</v>
      </c>
      <c r="T34" s="16">
        <f t="shared" si="9"/>
        <v>27.588</v>
      </c>
      <c r="U34" s="9">
        <f t="shared" si="14"/>
        <v>32.400000000000006</v>
      </c>
      <c r="V34" s="9">
        <f t="shared" si="10"/>
        <v>6.804000000000001</v>
      </c>
      <c r="W34" s="23">
        <f t="shared" si="11"/>
        <v>39.20400000000001</v>
      </c>
    </row>
    <row r="36" spans="1:15" ht="27.75" customHeight="1">
      <c r="A36" s="18" t="s">
        <v>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ht="12.75">
      <c r="A37" s="13" t="s">
        <v>15</v>
      </c>
    </row>
    <row r="38" spans="1:15" ht="24.75" customHeight="1">
      <c r="A38" s="18" t="s">
        <v>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25.5" customHeight="1">
      <c r="A39" s="18" t="s">
        <v>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23.25" customHeight="1">
      <c r="A40" s="18" t="s">
        <v>10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26.25" customHeight="1">
      <c r="A41" s="18" t="s">
        <v>11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</sheetData>
  <sheetProtection/>
  <mergeCells count="7">
    <mergeCell ref="A39:O39"/>
    <mergeCell ref="A40:O40"/>
    <mergeCell ref="A41:O41"/>
    <mergeCell ref="A36:O36"/>
    <mergeCell ref="A38:O38"/>
    <mergeCell ref="A2:G2"/>
    <mergeCell ref="I2:O2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Ilona</cp:lastModifiedBy>
  <cp:lastPrinted>2014-01-08T08:49:09Z</cp:lastPrinted>
  <dcterms:created xsi:type="dcterms:W3CDTF">2012-06-07T17:17:02Z</dcterms:created>
  <dcterms:modified xsi:type="dcterms:W3CDTF">2014-01-08T08:49:23Z</dcterms:modified>
  <cp:category/>
  <cp:version/>
  <cp:contentType/>
  <cp:contentStatus/>
</cp:coreProperties>
</file>